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Sheet1" sheetId="1" r:id="rId1"/>
    <sheet name="Sheet3" sheetId="2" r:id="rId2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54" i="1" l="1"/>
  <c r="F79" i="1" l="1"/>
  <c r="F77" i="1"/>
  <c r="F75" i="1"/>
  <c r="F69" i="1"/>
  <c r="F71" i="1" s="1"/>
  <c r="F91" i="1" s="1"/>
  <c r="F61" i="1"/>
  <c r="F63" i="1" s="1"/>
  <c r="F90" i="1" s="1"/>
  <c r="F52" i="1"/>
  <c r="F51" i="1"/>
  <c r="F48" i="1"/>
  <c r="F46" i="1"/>
  <c r="F42" i="1"/>
  <c r="F38" i="1"/>
  <c r="F31" i="1"/>
  <c r="F30" i="1"/>
  <c r="F29" i="1"/>
  <c r="F23" i="1"/>
  <c r="F22" i="1"/>
  <c r="F21" i="1"/>
  <c r="F20" i="1"/>
  <c r="F19" i="1"/>
  <c r="F13" i="1"/>
  <c r="F12" i="1"/>
  <c r="F11" i="1"/>
  <c r="F10" i="1"/>
  <c r="F9" i="1"/>
  <c r="F8" i="1"/>
  <c r="F81" i="1" l="1"/>
  <c r="F92" i="1" s="1"/>
  <c r="F56" i="1"/>
  <c r="F89" i="1" s="1"/>
  <c r="F33" i="1"/>
  <c r="F88" i="1" s="1"/>
  <c r="F25" i="1"/>
  <c r="F87" i="1" s="1"/>
  <c r="F15" i="1"/>
  <c r="F86" i="1" s="1"/>
  <c r="F94" i="1" l="1"/>
</calcChain>
</file>

<file path=xl/sharedStrings.xml><?xml version="1.0" encoding="utf-8"?>
<sst xmlns="http://schemas.openxmlformats.org/spreadsheetml/2006/main" count="143" uniqueCount="74">
  <si>
    <t>UVOD</t>
  </si>
  <si>
    <t>Izrada projekta organizacije gradilišta, te provedba uređenja i organizacije gradilišta ulazi u ukupnu cijenu radova. Ovo obuhvaća: dovoz, postavljanje u pogonsko stanje, demontiranje i odvoz svih uređaja, postrojenja, građevinskih strojeva, pribora, transportnih sredstava, oplate, prostorija za smještaj i rukovođenje radovima, izradu svih gradilišnih priključaka na struju, vodu, telefon i sl., dovođenje u prvobitno stanje svih površina, korištenih za radne i skladišne platoe, obnovu svih privremenih deponija, i obnovu i čišćenje svih korištenih pristupnih cesta do lokacije gradilišta. Također obuhvaća i nabavu, dopremu, montažu i demontažu (nakon završetka radova) zaštitne ograde gradilišta, u svemu prema pravilima zaštite na radu. Prije izrade (davanja) ponude izvođač je dužan na licu mjesta obići projektiranu trasu kanalizacije i utvrditi stvarno stanje na terenu, te na osnovu istog dati ponudu za kompletan posao kroz jedinične cijene stavaka troškovnika, bez naknadnog traženja dodatnih radova ili viška radova. U jediničnu cijenu predvidjeti sav potreban materijal, rad ljudi i strojeva prema općim tehničkim pravilima struke, normama i standardima u graditeljstvu potrebnim za dovršenje radova. U troškovniku obračunska širina kanala iznosi prema karakterističnom profilu, a što je mjerodavno za iskop, zatrpavanje, posteljicu itd. Sva proširenja kanala, uslijed druge tehnologije izvođenja , veća od obračunske širine, neće se priznati već ju je izvođač dužan ukalkulirati u jediničnu cijenu, također ukalkulirati u jediničnu cijenu i sve poduzete mjere zaštite na radu. Proširenja i produbljenje kanala za revizijska okna obračunata su  u količini iskopa.
Izrada projekta organizacije gradilišta, te provedba uređenja i organizacije gradilišta ulazi u ukupnu cijenu radova. Ovo obuhvaća: dovoz, postavljanje u pogonsko stanje, demontiranje i odvoz svih uređaja, postrojenja, građevinskih strojeva, pribora, transportnih sredstava, oplate, prostorija za smještaj i rukovođenje radovima, izradu svih gradilišnih priključaka na struju, vodu, telefon i sl., dovođenje u prvobitno stanje svih površina, korištenih za radne i skladišne platoe, obnovu svih privremenih deponija, i obnovu i čišćenje svih korištenih pristupnih cesta do lokacije gradilišta.
Također obuhvaća i nabavu, dopremu, montažu i demontažu (nakon završetka radova) zaštitne ograde gradilišta, u svemu prema pravilima zaštite na radu. 
Prije izrade (davanja) ponude izvođač je dužan na licu mjesta obići projektiranu trasu kanalizacije i utvrditi stvarno stanje na terenu, te na osnovu istog dati ponudu za kompletan posao kroz jedinične cijene stavaka troškovnika, bez naknadnog traženja dodatnih radova ili viška radova. U jediničnu cijenu predvidjeti sav potreban materijal, rad ljudi i strojeva prema općim tehničkim pravilima struke, normama i standardima u graditeljstvu potrebnim za dovršenje radova.  U troškovniku obračunska širina kanala iznosi prema karakterističnom profilu, a što je mjerodavno za iskop, zatrpavanje, posteljicu itd. Sva proširenja kanala, uslijed druge tehnologije izvođenja , veća od obračunske širine, neće se priznati već ju je izvođač dužan ukalkulirati u jediničnu cijenu, također ukalkulirati u jediničnu cijenu i sve poduzete mjere zaštite na radu. Proširenja i produbljenje kanala za revizijska okna obračunata su  u količini iskopa.</t>
  </si>
  <si>
    <t xml:space="preserve">Prije početka izvođenja radova potrebno je na terenu locirati i geodetski snimiti sve postojeće kućne priključke, koji se spajaju na okna projektiranog kolektora. Snimanje izvoditi u dogovoru s nadležnom komunalnom službom  i nadzornim inženjerom. Na temelju dobivenog snimka izvršiti usklađivanje mikrolokacije okana u dogovoru s projektantom i nadzornim inženjerom.
U jediničnim cijenama ovog troškovnika uključeno je izvršenje svih obveza iz bilo kojeg dijela ili priloga ovog projekta.
</t>
  </si>
  <si>
    <t>I.</t>
  </si>
  <si>
    <t>PRIPREMNI  RADOVI</t>
  </si>
  <si>
    <t>1.</t>
  </si>
  <si>
    <t>Iskolčenje trase planiranih ogranaka fekalne kanalizacije, prema situaciji iz projekta.
Iskolčenje trase obuhvaća sva geodetska mjerenja, kojima se podaci iz projekta prenose na teren, osiguranje osi iskolčene trase, profiliranje, obnavljanje i održavanje iskolčenih oznaka na terenu za  vrijeme građenja, odnosno do predaje radova investitoru. Svako eventualno neslaganje projektirane trase sa stanjem na terenu potrebno je usuglasiti prema novonastaloj situaciji.
U cijenu uključiti i izradu projekta iskolčenja trase i pripadnih građevina. Obračun po m' kolektora.</t>
  </si>
  <si>
    <t>m1</t>
  </si>
  <si>
    <t>2.</t>
  </si>
  <si>
    <t>Lociranje i označavanje svih poznatih trasa postojećih podzemnih instalacija, koje prolaze uz trasu i preko trase budućih kolektora, prema situaciji 1:250 i podacima nadležnih komunalnih službi.</t>
  </si>
  <si>
    <t>kpl</t>
  </si>
  <si>
    <t>3.</t>
  </si>
  <si>
    <t>Izrada elaborata privremene regulacije prometa u skladu s dinamikom i organizacijom gradilišta.
Elaborat mora biti izrađen uz suglasnost i ovjeru nadležne službe za ceste i nadležne policijske uprave(MUP). Obračun se vrši po kompletu.</t>
  </si>
  <si>
    <t>4.</t>
  </si>
  <si>
    <t>Provedba privremene regulacije prometa  prema elaboratu privremene regulacije prometa uključujući svu potrebnu signalizaciju i prometne znakove. U jediničnu cijenu su uključeni svi troškovi najma prometnih znakova, dovoz, montaža stupova i znakova, prijevoz, iscrtavanje horizontalnih linija-crta na kolniku i sve ostalo potrebno za potpuno dovršenje postave  znakova privremene regulacije prometa, te uklanjanje nakon završetka radova.  U cijenu također treba uključiti potrebne privremene prijelaze - mostiće za osiguranje prolaza lokalnog stanovništva. Obračun se vrši po kompletu.</t>
  </si>
  <si>
    <t>5.</t>
  </si>
  <si>
    <t>Zapilavanje asfaltnog zastora, jednostrano ili obostrano po dužini kanala. Obračun po m' zapilanog zastora.</t>
  </si>
  <si>
    <t>6.</t>
  </si>
  <si>
    <t>Strojno skidanje i razbijanje asfaltnog zastora sa podlogom, te odvoz istog na za to predviđeno mjesto u skladu s Pravilnikom o građevnom otpadu i otpadu koji sadrži azbest (N.N. 69/16). Obračun po m2 skinutog i odvezenog materijala.</t>
  </si>
  <si>
    <t>m2</t>
  </si>
  <si>
    <t>PRIPREMNI  RADOVI UKUPNO Kn</t>
  </si>
  <si>
    <t>II.</t>
  </si>
  <si>
    <t>ZEMLJANI  RADOVI</t>
  </si>
  <si>
    <t>Strojni i ručni iskop rova i proširenja za okna u materijalu A, B i C kategorije (s dominatnim udjelom A kategorije). Iskop se vrši prema normalnim poprečnim profilima, uzdužnim profilima i posebnim tehničkim uvjetima gradnje.Oko postojećih instalacija iskop vršiti ručno, uz maksimalnu pažnju kako ne bi došlo do njihovog oštećenja.
Dno rova  mora biti ravno, bez ikakvih izbočina, s tolerancijom +/- 5 cm.
Stavka obuhvaća i osiguranje stabilnosti rova prema odabranoj tehnologiji izvođenja , eventulano crpljenje pridošle i podzemne vode iz rova,  te zaštitu okolnih objekata i instalacija od posljedica iskopa.
 Iskopani materijal se odlaže na gradilištu ili na privremenom deponiju, te se kasnije koristi za zatrpavanje rova. U cijenu uključena i eventulna naknada za korištenje privremenog deponija. Obračun količina vrši se prema stvarno izvedenom iskopu u sraslom stanju, ali do dimenzija predviđenih projektom. Veće količine iskopa od predviđenih u projektu, bez obzira da li je do istih došlo uslijed nepreciznog rada ili urušavanja, dužan je izvođač o svom trošku ispuniti na način da se dobije čvrstoća sraslog materijala, ukoliko nadzorni inženjer ne dozvoli odstupanje. Cijena iskopa je jedinstvena za sve kategorije materijala. Obračun po m3 materijala u sraslom stanju.</t>
  </si>
  <si>
    <t>m3</t>
  </si>
  <si>
    <t>Fino planiranje dna kanalskog rova prema uzdužnim profilima uz točnost +/- 2 cm. Potrebno je ukloniti eventualne zapreke, te pripremiti dno na način da se osigura jednolično nalijeganje bez vertikalnih lomova. Obračun se vrši po m2.</t>
  </si>
  <si>
    <t>Nabava, doprema i  nasipavanje neagresivnog pješčanog materijala do 8 mm, za posteljicu i oblogu kanalizacijskog kolektora u rovu, te oko okana. Debljina podloge ispod cijevi  je min. 10 cm, a nasipavanje izvesti do visine 30 cm iznad tjemena cijevi.  Zatrpavanje izvesti u slojevima uz lagano nabijanje i polijevanje vodom, pazeći da se ne oštete cijevi ili spojevi. Obračun se vrši po m3.</t>
  </si>
  <si>
    <t>Zatrpavanje kanalskog rova probranim materijalom iz iskopa ili iz pozajmišta ( pretpostavlja se da će iskoristiti 50% materijala iz iskopa za zatrpavanje). 
Materijal mora biti prirodne vlažnosti, bez krupnih komada (veličine zrna do 12 cm), a zatrpavanje se vrši u slojevima uz nabijanje do min 40 MN/m2. Kontrolu zbijenosti i materijala vrši nadzorni inženjer. U cijenu je potrebno uključiti utovar, dovoz sa pozajmišta ili privremenog deponija i istovar materijala na gradilištu, te eventualno naknadu za materijal iz pozajmišta. Obračun se vrši po m3 u zbijenom stanju.</t>
  </si>
  <si>
    <t>Utovar i odvoz viška materijala iz iskopa na odgovarajući deponij.
U cijenu je uračunat utovar, transport, istovar materijala, grubo izravnavanje na deponiju, te naknada za deponiranje, sve sukladno Pravilnikom o građevnom otpadu i otpadu koji sadrži azbest (N.N. 69/16). Obračun se vrši po m3 sraslog materijala.</t>
  </si>
  <si>
    <t>ZEMLJANI  RADOVI UKUPNO Kn</t>
  </si>
  <si>
    <t>III.</t>
  </si>
  <si>
    <t>BETONSKI I ARMIRANO-BETONSKI  RADOVI</t>
  </si>
  <si>
    <t>Izrada betonske posteljice ispod PE okana od betona C20/25, debljine cca 15 cm, u svemu prema priloženim nacrtima. Obračun po m3 ugrađenog betona.</t>
  </si>
  <si>
    <t>Betoniranje, doprema i montaža temeljna ploče AB prstena za  PE okna, od betona C30/37,  u svemu prema priloženim nacrtima. Temelj je dimenzija 150*150 cm, debljine 15 cm, sa okruglim otvorom fi 66 cm.
 U cijenu uključiti svu potrebnu oplatu, rad i materijal. Obračun po komadu ugrađene temeljne ploče.</t>
  </si>
  <si>
    <t>kom</t>
  </si>
  <si>
    <t>Doprema i ugradnja montažnog  armiranobetonskog prstena za PE okna, od betona C30/37,  prema priloženim nacrtima. Prsten je dimenzija 120*120 cm, sa okruglim otvorom fi 60 cm, za ugradnju lijevanoželjeznog poklopca sa okvirom.
 U cijenu uključiti sav potreban rad i materijal. Obračun po komadu ugrađenog AB prestena.</t>
  </si>
  <si>
    <t>BETONSKI I ARMIRANO-BETONSKI  RADOVI UKUPNO Kn</t>
  </si>
  <si>
    <t>IV.</t>
  </si>
  <si>
    <t>MONTERSKI  RADOVI</t>
  </si>
  <si>
    <t>Nabava, doprema, skladištenje na gradilištu, raznošenje, spuštanje u rov i montaža PEHD cijevi, PE 80; SDR 26; izrađenih prema HRN EN 12666. Pojedinačna dužina cijevi je 6 i 12 m. 
Cijevi se polažu na pripremljenu pješčanu posteljicu.
Međusobno spajanje cijevi vrši se sučeonim zavarivanjem. Obračun po m' cijevi.</t>
  </si>
  <si>
    <t>•</t>
  </si>
  <si>
    <t>PEHD  DN 250/230.80 mm</t>
  </si>
  <si>
    <t>Nabava, doprema, raznošenje duž trase i ugradnja  prefabriciranih  prolaznih PE okana orebrene vanjske strukture, unutarnjeg promjera 800 mm. 
Okna se sastoje od dna i tijela okna. Okna moraju imati brtve na spojevima segmenata i moraju biti u skladu s HRN EN 476.  Okno, odnosno svi njegovi segmenti , kao i spoj cijevi na okno, mora osigurati jednostavnu montažu, vodonepropusnost i statičku sigurnost. Zasipavanje i nabijanje oko okna izvoditi prema uputstvima proizvođača, odnosno u dogovoru s nadzornim inženjerom. 
 Integrirani priključci na okno moraju biti odgovarajući za odabrani cijevni materijal s točno izvedenim položajem i kutem priključka u skladu sa projektnom dokumentacijom. Lomovi cjevovoda izvan revizijskih okana nisu dozvoljeni. Obračun se vrši po komadu kompletno isporučenog okna.</t>
  </si>
  <si>
    <t>svijetla visina okna preko 2.00 m</t>
  </si>
  <si>
    <t>Ispitivanje vododrživosti sustava odvodnje. Ispitivanje se izvodi u skladu s normom HRN EN 1610. Ispitivanje vrši ovlaštena osoba.</t>
  </si>
  <si>
    <t>cjevovodi DN 250 mm</t>
  </si>
  <si>
    <t>revizijska okna DN 800 mm</t>
  </si>
  <si>
    <t>Kontrola ispravnosti strukturalne stabilnosti koja se dokazuje CCTV inspekcijom sukladno normi  HRN EN 13508-2/AC - "Uvjeti za sustave odvodnje izvan zgrada – 2. dio: Sustav kodiranja optičkog nadzora".</t>
  </si>
  <si>
    <t>cjevovodi</t>
  </si>
  <si>
    <t>revizijska okna</t>
  </si>
  <si>
    <t>MONTERSKI  RADOVI UKUPNO Kn</t>
  </si>
  <si>
    <t>V.</t>
  </si>
  <si>
    <t>OBRTNIČKI RADOVI</t>
  </si>
  <si>
    <t>Nabava, doprema, raznošenje i ugradnja  lijevano željeznih poklopaca sa okvirom  DN 600mm,  nad montažnim oknima . 
Poklopac mora biti sukladan s HRN EN 124:2005. Ugrađuje se na rasteretni prsten okna, prema uputama proizvođača. Obračun po kom ugrađenog poklopca.</t>
  </si>
  <si>
    <t>klase C250</t>
  </si>
  <si>
    <t>OBRTNIČKI RADOVI UKUPNO Kn</t>
  </si>
  <si>
    <t>VI.</t>
  </si>
  <si>
    <t>KUĆNI PRIKLJUČCI</t>
  </si>
  <si>
    <t>Izvedba planiranih priključaka na projektirani gravitacijski kolektor prema grafičkom prilogu. 
Ovi radovi obuhvaćaju detekciju na terenu i spajanje postojećih objekata na projektirani kolektor. Izvode se u svemu prema dogovoru s nadzornim inženjerom i nadležnom komunalnom službom. Na okna projektiranog kolektora ne smiju se priključiti mješoviti kanali, već treba uzvodno izvršiti razdvajanje oborinske i fekalne kanalizacije.  Obračun se vrši prema stvarno izvedenim radovima za svaki spoj.</t>
  </si>
  <si>
    <t xml:space="preserve"> Priključak kućne kanalizacije  DN 160 mm na revizijsko okno Izvedba kućnih priključka na okna projektiranog kolektora, prosječne duljine  5 m.
Stavka obuhvaća :
  - lociranje i geodetski snimak kućnih priključaka
-  iskolčenje trase priključka 
-  zapilavanje, skidanje, razbijanje i odvoz postojeće  površinske podloge.
- strojni i ručni iskop rova bez obzira na kategoriju materijala. Dno rova je širine 0.80 m, visine cca 1.30 m. U slučaju pojavljivanja vode u rovu, istu evakuirati crpkama.
- planiranje dna rova
- izrada pješčane posteljice i obloge oko cijevi. Posteljica se izvodi min.debljine 10 cm ispod cijevi, a obloga u visini 30 cm od tjemena cijevi.
</t>
  </si>
  <si>
    <t xml:space="preserve"> - osiguranje eventualnih postojećih instalacija  prema uvjetima nadležne komunalne službe.
  - nabava, doprema i ugradnja PVC cijevi za kanalizaciju, SN8 vanjskog profila 160 mm, duljine cca 5 m
- izrada priključka IN SITU na PE okno projektiranog kolektora, sa svim spojnim i brtvenim materijalom
- strojno i ručno zatrpavanje preostalog dijela rova, materijalom iz iskopa
  - ispitivanje vododrživosti odvodnje i kontrola ispravnosti strukturalne stabilnosti
-  utovar i odvoz materijala iz iskopa na odgovarajući deponij (uključena i eventualna naknada za deponij)
- sanacija svih javnih površina i njihovo dovođenje u prvobitno stanje
 U cijenu uključiti i sav potreban rad i materijal na izradi priključka.
 Obračun  se izvodi po kom.</t>
  </si>
  <si>
    <t>KUĆNI PRIKLJUČCI UKUPNO Kn</t>
  </si>
  <si>
    <t>VII.</t>
  </si>
  <si>
    <t>ZAVRŠNI RADOVI</t>
  </si>
  <si>
    <t>Sanacija kolničke konstrukcije prometnice nakon dovršetka radova. Stavka obuhvaća : 
- zapilavanje oštećenih rubova postojećeg asfalta 
- planiranje i valjanje posteljice, modul stišljivosti mora biti 40 MN/m2 
- doprema i izrada nosivog sloja od mehanički nabijenog drobljenca, debljine 25 cm u uvaljanom stanju, modul stišljivosti mora biti 80 MN/m2 
-doprema i izrada nosivo-habajućeg sloja BNHS 16, debljine 6 cm 
Stavkom obuhvaćen sav potreban rad i materijal. Napomena: sve radove izvoditi u skladu s OTU za radove na cestama. Obračun po m2 saniranog kolnika.</t>
  </si>
  <si>
    <t>Čišćenje svih površina i njihovo dovođenje u prvobitno stanje nakon završetka radova. Obračun se vrši po kompletu.</t>
  </si>
  <si>
    <t>Izrada projekta izvedenog stanja (6 primjeraka) sukladno važećim propisima i pravilima struke, uključivo i geodetsko snimanje i izradu elaborata za uplanu u katastar vodova. Obračun se vrši po kompletu.</t>
  </si>
  <si>
    <t>ZAVRŠNI RADOVI UKUPNO Kn</t>
  </si>
  <si>
    <t>REKAPITULACIJA SVEUKUPNO</t>
  </si>
  <si>
    <t>SVEUKUPNO Kn</t>
  </si>
  <si>
    <t>svijetla visina okna preko 1.50 - 2.00 m</t>
  </si>
  <si>
    <t>revizijska okna DN 600 mm</t>
  </si>
  <si>
    <t>izmještanje postojećeg vodoopskrbnog cjevovoda DN 90 s potrebnim spojnim materijalom i priključnim elementima. Sve prema uputama krajnjeg korisnika.</t>
  </si>
  <si>
    <t>Nabava, doprema, raznošenje duž trase i ugradnja  prefabriciranih  prolaznih PE okana orebrene vanjske strukture, unutarnjeg promjera 600 mm. 
Okna se sastoje od dna i tijela okna. Okna moraju imati brtve na spojevima segmenata i moraju biti u skladu s HRN EN 476.  Okno, odnosno svi njegovi segmenti , kao i spoj cijevi na okno, mora osigurati jednostavnu montažu, vodonepropusnost i statičku sigurnost. Zasipavanje i nabijanje oko okna izvoditi prema uputstvima proizvođača, odnosno u dogovoru s nadzornim inženjerom. 
 Integrirani priključci na okno moraju biti odgovarajući za odabrani cijevni materijal s točno izvedenim položajem i kutem priključka u skladu sa projektnom dokumentacijom. Lomovi cjevovoda izvan revizijskih okana nisu dozvoljeni. Obračun se vrši po komadu kompletno isporučenog okna.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</si>
</sst>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,##0.00"/>
  </numFmts>
  <fonts count="5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name val="Calibri"/>
      <family val="2"/>
      <charset val="238"/>
    </font>
    <font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 applyProtection="1">
      <alignment horizontal="right" vertical="top"/>
      <protection locked="0"/>
    </xf>
    <xf numFmtId="0" fontId="0" fillId="0" borderId="0" xfId="0" applyAlignment="1" applyProtection="1">
      <alignment wrapText="1"/>
      <protection locked="0"/>
    </xf>
    <xf numFmtId="164" fontId="0" fillId="0" borderId="0" xfId="0" applyNumberFormat="1" applyAlignment="1" applyProtection="1">
      <alignment wrapText="1"/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wrapText="1"/>
      <protection locked="0"/>
    </xf>
    <xf numFmtId="49" fontId="1" fillId="0" borderId="0" xfId="0" applyNumberFormat="1" applyFont="1" applyAlignment="1" applyProtection="1">
      <alignment horizontal="right" vertical="top"/>
      <protection locked="0"/>
    </xf>
    <xf numFmtId="164" fontId="1" fillId="0" borderId="0" xfId="0" applyNumberFormat="1" applyFont="1" applyAlignment="1" applyProtection="1">
      <alignment wrapText="1"/>
      <protection locked="0"/>
    </xf>
    <xf numFmtId="49" fontId="0" fillId="0" borderId="0" xfId="0" applyNumberFormat="1" applyFont="1" applyAlignment="1" applyProtection="1">
      <alignment horizontal="right" vertical="top"/>
      <protection locked="0"/>
    </xf>
    <xf numFmtId="0" fontId="0" fillId="0" borderId="0" xfId="0" applyFont="1" applyAlignment="1" applyProtection="1">
      <alignment vertical="top" wrapText="1"/>
      <protection locked="0"/>
    </xf>
    <xf numFmtId="0" fontId="0" fillId="0" borderId="0" xfId="0" applyFont="1" applyAlignment="1" applyProtection="1">
      <alignment wrapText="1"/>
      <protection locked="0"/>
    </xf>
    <xf numFmtId="164" fontId="0" fillId="0" borderId="0" xfId="0" applyNumberFormat="1" applyFont="1" applyAlignment="1" applyProtection="1">
      <alignment wrapText="1"/>
      <protection locked="0"/>
    </xf>
    <xf numFmtId="49" fontId="0" fillId="0" borderId="0" xfId="0" applyNumberFormat="1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right" vertical="top"/>
      <protection locked="0"/>
    </xf>
    <xf numFmtId="49" fontId="2" fillId="0" borderId="0" xfId="0" applyNumberFormat="1" applyFont="1" applyAlignment="1" applyProtection="1">
      <alignment horizontal="right" vertical="top"/>
      <protection locked="0"/>
    </xf>
    <xf numFmtId="164" fontId="3" fillId="0" borderId="0" xfId="0" applyNumberFormat="1" applyFont="1" applyAlignment="1" applyProtection="1">
      <alignment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164" fontId="4" fillId="0" borderId="0" xfId="0" applyNumberFormat="1" applyFont="1" applyAlignment="1" applyProtection="1">
      <alignment wrapText="1"/>
      <protection locked="0"/>
    </xf>
    <xf numFmtId="0" fontId="0" fillId="0" borderId="0" xfId="0" applyFont="1" applyBorder="1" applyAlignment="1" applyProtection="1">
      <alignment horizontal="left" vertical="top" wrapText="1" shrinkToFit="1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top" wrapText="1"/>
      <protection locked="0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94"/>
  <sheetViews>
    <sheetView tabSelected="1" topLeftCell="A77" zoomScale="90" zoomScaleNormal="90" workbookViewId="0">
      <selection activeCell="D75" sqref="D75"/>
    </sheetView>
  </sheetViews>
  <sheetFormatPr defaultRowHeight="15" x14ac:dyDescent="0.25"/>
  <cols>
    <col min="1" max="1" width="5.7109375" style="1" customWidth="1"/>
    <col min="2" max="2" width="46.28515625" style="2" customWidth="1"/>
    <col min="3" max="3" width="5.7109375" style="2" customWidth="1"/>
    <col min="4" max="6" width="11.7109375" style="3" customWidth="1"/>
    <col min="7" max="1025" width="9.140625" style="4" customWidth="1"/>
  </cols>
  <sheetData>
    <row r="1" spans="1:6" x14ac:dyDescent="0.25">
      <c r="B1" s="5" t="s">
        <v>0</v>
      </c>
    </row>
    <row r="3" spans="1:6" ht="329.25" customHeight="1" x14ac:dyDescent="0.25">
      <c r="A3" s="19" t="s">
        <v>1</v>
      </c>
      <c r="B3" s="19"/>
      <c r="C3" s="19"/>
      <c r="D3" s="19"/>
      <c r="E3" s="19"/>
      <c r="F3" s="19"/>
    </row>
    <row r="4" spans="1:6" ht="204" customHeight="1" x14ac:dyDescent="0.25">
      <c r="A4" s="19" t="s">
        <v>2</v>
      </c>
      <c r="B4" s="19"/>
      <c r="C4" s="19"/>
      <c r="D4" s="19"/>
      <c r="E4" s="19"/>
      <c r="F4" s="19"/>
    </row>
    <row r="6" spans="1:6" ht="15" customHeight="1" x14ac:dyDescent="0.25">
      <c r="A6" s="6" t="s">
        <v>3</v>
      </c>
      <c r="B6" s="20" t="s">
        <v>4</v>
      </c>
      <c r="C6" s="20"/>
      <c r="D6" s="20"/>
      <c r="E6" s="20"/>
      <c r="F6" s="7"/>
    </row>
    <row r="8" spans="1:6" ht="183" customHeight="1" x14ac:dyDescent="0.25">
      <c r="A8" s="8" t="s">
        <v>5</v>
      </c>
      <c r="B8" s="9" t="s">
        <v>6</v>
      </c>
      <c r="C8" s="10" t="s">
        <v>7</v>
      </c>
      <c r="D8" s="11">
        <v>345.57</v>
      </c>
      <c r="E8" s="11"/>
      <c r="F8" s="11">
        <f t="shared" ref="F8:F13" si="0">D8*E8</f>
        <v>0</v>
      </c>
    </row>
    <row r="9" spans="1:6" ht="75" x14ac:dyDescent="0.25">
      <c r="A9" s="8" t="s">
        <v>8</v>
      </c>
      <c r="B9" s="9" t="s">
        <v>9</v>
      </c>
      <c r="C9" s="10" t="s">
        <v>10</v>
      </c>
      <c r="D9" s="11">
        <v>1</v>
      </c>
      <c r="E9" s="11"/>
      <c r="F9" s="11">
        <f t="shared" si="0"/>
        <v>0</v>
      </c>
    </row>
    <row r="10" spans="1:6" ht="75" x14ac:dyDescent="0.25">
      <c r="A10" s="8" t="s">
        <v>11</v>
      </c>
      <c r="B10" s="9" t="s">
        <v>12</v>
      </c>
      <c r="C10" s="10" t="s">
        <v>10</v>
      </c>
      <c r="D10" s="11">
        <v>1</v>
      </c>
      <c r="E10" s="11"/>
      <c r="F10" s="11">
        <f t="shared" si="0"/>
        <v>0</v>
      </c>
    </row>
    <row r="11" spans="1:6" ht="195" x14ac:dyDescent="0.25">
      <c r="A11" s="8" t="s">
        <v>13</v>
      </c>
      <c r="B11" s="9" t="s">
        <v>14</v>
      </c>
      <c r="C11" s="10" t="s">
        <v>10</v>
      </c>
      <c r="D11" s="11">
        <v>1</v>
      </c>
      <c r="E11" s="11"/>
      <c r="F11" s="11">
        <f t="shared" si="0"/>
        <v>0</v>
      </c>
    </row>
    <row r="12" spans="1:6" ht="45" x14ac:dyDescent="0.25">
      <c r="A12" s="8" t="s">
        <v>15</v>
      </c>
      <c r="B12" s="9" t="s">
        <v>16</v>
      </c>
      <c r="C12" s="10" t="s">
        <v>7</v>
      </c>
      <c r="D12" s="15">
        <v>370</v>
      </c>
      <c r="E12" s="11"/>
      <c r="F12" s="11">
        <f t="shared" si="0"/>
        <v>0</v>
      </c>
    </row>
    <row r="13" spans="1:6" ht="75" x14ac:dyDescent="0.25">
      <c r="A13" s="8" t="s">
        <v>17</v>
      </c>
      <c r="B13" s="9" t="s">
        <v>18</v>
      </c>
      <c r="C13" s="10" t="s">
        <v>19</v>
      </c>
      <c r="D13" s="15">
        <v>690</v>
      </c>
      <c r="E13" s="11"/>
      <c r="F13" s="11">
        <f t="shared" si="0"/>
        <v>0</v>
      </c>
    </row>
    <row r="15" spans="1:6" ht="14.45" customHeight="1" x14ac:dyDescent="0.25">
      <c r="A15" s="6" t="s">
        <v>3</v>
      </c>
      <c r="B15" s="20" t="s">
        <v>20</v>
      </c>
      <c r="C15" s="20"/>
      <c r="D15" s="20"/>
      <c r="E15" s="20"/>
      <c r="F15" s="7">
        <f>SUM(F8:F13)</f>
        <v>0</v>
      </c>
    </row>
    <row r="17" spans="1:6" ht="14.45" customHeight="1" x14ac:dyDescent="0.25">
      <c r="A17" s="6" t="s">
        <v>21</v>
      </c>
      <c r="B17" s="20" t="s">
        <v>22</v>
      </c>
      <c r="C17" s="20"/>
      <c r="D17" s="20"/>
      <c r="E17" s="20"/>
      <c r="F17" s="7"/>
    </row>
    <row r="19" spans="1:6" ht="409.5" x14ac:dyDescent="0.25">
      <c r="A19" s="8" t="s">
        <v>5</v>
      </c>
      <c r="B19" s="9" t="s">
        <v>23</v>
      </c>
      <c r="C19" s="10" t="s">
        <v>24</v>
      </c>
      <c r="D19" s="15">
        <v>898.48</v>
      </c>
      <c r="E19" s="11"/>
      <c r="F19" s="11">
        <f>D19*E19</f>
        <v>0</v>
      </c>
    </row>
    <row r="20" spans="1:6" ht="75" x14ac:dyDescent="0.25">
      <c r="A20" s="8" t="s">
        <v>8</v>
      </c>
      <c r="B20" s="9" t="s">
        <v>25</v>
      </c>
      <c r="C20" s="10" t="s">
        <v>19</v>
      </c>
      <c r="D20" s="11">
        <v>311.02</v>
      </c>
      <c r="E20" s="11"/>
      <c r="F20" s="11">
        <f>D20*E20</f>
        <v>0</v>
      </c>
    </row>
    <row r="21" spans="1:6" ht="135" x14ac:dyDescent="0.25">
      <c r="A21" s="8" t="s">
        <v>11</v>
      </c>
      <c r="B21" s="9" t="s">
        <v>26</v>
      </c>
      <c r="C21" s="10" t="s">
        <v>24</v>
      </c>
      <c r="D21" s="11">
        <v>250</v>
      </c>
      <c r="E21" s="11"/>
      <c r="F21" s="11">
        <f>D21*E21</f>
        <v>0</v>
      </c>
    </row>
    <row r="22" spans="1:6" ht="210" x14ac:dyDescent="0.25">
      <c r="A22" s="8" t="s">
        <v>13</v>
      </c>
      <c r="B22" s="9" t="s">
        <v>27</v>
      </c>
      <c r="C22" s="10" t="s">
        <v>24</v>
      </c>
      <c r="D22" s="11">
        <v>616.72</v>
      </c>
      <c r="E22" s="11"/>
      <c r="F22" s="11">
        <f>D22*E22</f>
        <v>0</v>
      </c>
    </row>
    <row r="23" spans="1:6" ht="120" x14ac:dyDescent="0.25">
      <c r="A23" s="8" t="s">
        <v>15</v>
      </c>
      <c r="B23" s="9" t="s">
        <v>28</v>
      </c>
      <c r="C23" s="10" t="s">
        <v>24</v>
      </c>
      <c r="D23" s="11">
        <v>281.76</v>
      </c>
      <c r="E23" s="11"/>
      <c r="F23" s="11">
        <f>D23*E23</f>
        <v>0</v>
      </c>
    </row>
    <row r="25" spans="1:6" ht="14.45" customHeight="1" x14ac:dyDescent="0.25">
      <c r="A25" s="6" t="s">
        <v>21</v>
      </c>
      <c r="B25" s="20" t="s">
        <v>29</v>
      </c>
      <c r="C25" s="20"/>
      <c r="D25" s="20"/>
      <c r="E25" s="20"/>
      <c r="F25" s="3">
        <f>SUM(F19:F23)</f>
        <v>0</v>
      </c>
    </row>
    <row r="27" spans="1:6" ht="14.45" customHeight="1" x14ac:dyDescent="0.25">
      <c r="A27" s="6" t="s">
        <v>30</v>
      </c>
      <c r="B27" s="20" t="s">
        <v>31</v>
      </c>
      <c r="C27" s="20"/>
      <c r="D27" s="20"/>
      <c r="E27" s="20"/>
      <c r="F27" s="7"/>
    </row>
    <row r="29" spans="1:6" ht="60" x14ac:dyDescent="0.25">
      <c r="A29" s="8" t="s">
        <v>5</v>
      </c>
      <c r="B29" s="9" t="s">
        <v>32</v>
      </c>
      <c r="C29" s="10" t="s">
        <v>24</v>
      </c>
      <c r="D29" s="11">
        <v>1.45</v>
      </c>
      <c r="E29" s="11"/>
      <c r="F29" s="11">
        <f>D29*E29</f>
        <v>0</v>
      </c>
    </row>
    <row r="30" spans="1:6" ht="120" x14ac:dyDescent="0.25">
      <c r="A30" s="8" t="s">
        <v>8</v>
      </c>
      <c r="B30" s="9" t="s">
        <v>33</v>
      </c>
      <c r="C30" s="10" t="s">
        <v>34</v>
      </c>
      <c r="D30" s="11">
        <v>16</v>
      </c>
      <c r="E30" s="11"/>
      <c r="F30" s="11">
        <f>D30*E30</f>
        <v>0</v>
      </c>
    </row>
    <row r="31" spans="1:6" ht="120" x14ac:dyDescent="0.25">
      <c r="A31" s="8" t="s">
        <v>11</v>
      </c>
      <c r="B31" s="9" t="s">
        <v>35</v>
      </c>
      <c r="C31" s="10" t="s">
        <v>34</v>
      </c>
      <c r="D31" s="11">
        <v>16</v>
      </c>
      <c r="E31" s="11"/>
      <c r="F31" s="11">
        <f>D31*E31</f>
        <v>0</v>
      </c>
    </row>
    <row r="33" spans="1:6" ht="14.45" customHeight="1" x14ac:dyDescent="0.25">
      <c r="A33" s="6" t="s">
        <v>30</v>
      </c>
      <c r="B33" s="20" t="s">
        <v>36</v>
      </c>
      <c r="C33" s="20"/>
      <c r="D33" s="20"/>
      <c r="E33" s="20"/>
      <c r="F33" s="3">
        <f>SUM(F29:F31)</f>
        <v>0</v>
      </c>
    </row>
    <row r="35" spans="1:6" ht="14.45" customHeight="1" x14ac:dyDescent="0.25">
      <c r="A35" s="6" t="s">
        <v>37</v>
      </c>
      <c r="B35" s="20" t="s">
        <v>38</v>
      </c>
      <c r="C35" s="20"/>
      <c r="D35" s="20"/>
      <c r="E35" s="20"/>
      <c r="F35" s="7"/>
    </row>
    <row r="37" spans="1:6" ht="120" x14ac:dyDescent="0.25">
      <c r="A37" s="8" t="s">
        <v>5</v>
      </c>
      <c r="B37" s="9" t="s">
        <v>39</v>
      </c>
      <c r="C37" s="10"/>
      <c r="D37" s="11"/>
      <c r="E37" s="11"/>
      <c r="F37" s="11"/>
    </row>
    <row r="38" spans="1:6" ht="25.5" customHeight="1" x14ac:dyDescent="0.25">
      <c r="A38" s="12" t="s">
        <v>40</v>
      </c>
      <c r="B38" s="10" t="s">
        <v>41</v>
      </c>
      <c r="C38" s="10" t="s">
        <v>7</v>
      </c>
      <c r="D38" s="11">
        <v>345.57</v>
      </c>
      <c r="E38" s="11"/>
      <c r="F38" s="11">
        <f>D38*E38</f>
        <v>0</v>
      </c>
    </row>
    <row r="39" spans="1:6" ht="267" customHeight="1" x14ac:dyDescent="0.25">
      <c r="A39" s="12" t="s">
        <v>8</v>
      </c>
      <c r="B39" s="16" t="s">
        <v>73</v>
      </c>
      <c r="C39" s="10"/>
      <c r="D39" s="11"/>
      <c r="E39" s="11"/>
      <c r="F39" s="11"/>
    </row>
    <row r="40" spans="1:6" ht="36" customHeight="1" x14ac:dyDescent="0.25">
      <c r="A40" s="12"/>
      <c r="B40" s="16" t="s">
        <v>70</v>
      </c>
      <c r="C40" s="16" t="s">
        <v>34</v>
      </c>
      <c r="D40" s="18">
        <v>13</v>
      </c>
      <c r="E40" s="15"/>
      <c r="F40" s="15"/>
    </row>
    <row r="41" spans="1:6" ht="276.75" customHeight="1" x14ac:dyDescent="0.25">
      <c r="A41" s="8" t="s">
        <v>11</v>
      </c>
      <c r="B41" s="9" t="s">
        <v>42</v>
      </c>
      <c r="C41" s="10"/>
      <c r="D41" s="11"/>
      <c r="E41" s="11"/>
      <c r="F41" s="11"/>
    </row>
    <row r="42" spans="1:6" ht="30" customHeight="1" x14ac:dyDescent="0.25">
      <c r="A42" s="12" t="s">
        <v>40</v>
      </c>
      <c r="B42" s="16" t="s">
        <v>43</v>
      </c>
      <c r="C42" s="16" t="s">
        <v>34</v>
      </c>
      <c r="D42" s="15">
        <v>3</v>
      </c>
      <c r="E42" s="11"/>
      <c r="F42" s="11">
        <f>D42*E42</f>
        <v>0</v>
      </c>
    </row>
    <row r="43" spans="1:6" ht="16.5" customHeight="1" x14ac:dyDescent="0.25">
      <c r="A43" s="8"/>
      <c r="B43" s="9"/>
      <c r="C43" s="10"/>
      <c r="D43" s="11"/>
      <c r="E43" s="11"/>
      <c r="F43" s="11"/>
    </row>
    <row r="44" spans="1:6" ht="45" x14ac:dyDescent="0.25">
      <c r="A44" s="8" t="s">
        <v>13</v>
      </c>
      <c r="B44" s="9" t="s">
        <v>44</v>
      </c>
      <c r="C44" s="10"/>
      <c r="D44" s="11"/>
      <c r="E44" s="11"/>
      <c r="F44" s="11"/>
    </row>
    <row r="45" spans="1:6" x14ac:dyDescent="0.25">
      <c r="A45" s="8"/>
      <c r="B45" s="9"/>
      <c r="C45" s="10"/>
      <c r="D45" s="11"/>
      <c r="E45" s="11"/>
      <c r="F45" s="11"/>
    </row>
    <row r="46" spans="1:6" x14ac:dyDescent="0.25">
      <c r="A46" s="8" t="s">
        <v>40</v>
      </c>
      <c r="B46" s="9" t="s">
        <v>45</v>
      </c>
      <c r="C46" s="10" t="s">
        <v>7</v>
      </c>
      <c r="D46" s="11">
        <v>345.57</v>
      </c>
      <c r="E46" s="11"/>
      <c r="F46" s="11">
        <f>D46*E46</f>
        <v>0</v>
      </c>
    </row>
    <row r="47" spans="1:6" x14ac:dyDescent="0.25">
      <c r="A47" s="14"/>
      <c r="B47" s="17" t="s">
        <v>71</v>
      </c>
      <c r="C47" s="16" t="s">
        <v>34</v>
      </c>
      <c r="D47" s="15">
        <v>13</v>
      </c>
      <c r="E47" s="11"/>
      <c r="F47" s="11"/>
    </row>
    <row r="48" spans="1:6" x14ac:dyDescent="0.25">
      <c r="A48" s="8" t="s">
        <v>40</v>
      </c>
      <c r="B48" s="17" t="s">
        <v>46</v>
      </c>
      <c r="C48" s="16" t="s">
        <v>34</v>
      </c>
      <c r="D48" s="15">
        <v>3</v>
      </c>
      <c r="E48" s="11"/>
      <c r="F48" s="11">
        <f>D48*E48</f>
        <v>0</v>
      </c>
    </row>
    <row r="49" spans="1:6" x14ac:dyDescent="0.25">
      <c r="A49" s="8"/>
      <c r="B49" s="9"/>
      <c r="C49" s="10"/>
      <c r="D49" s="11"/>
      <c r="E49" s="11"/>
      <c r="F49" s="11"/>
    </row>
    <row r="50" spans="1:6" ht="75" x14ac:dyDescent="0.25">
      <c r="A50" s="8" t="s">
        <v>15</v>
      </c>
      <c r="B50" s="9" t="s">
        <v>47</v>
      </c>
      <c r="C50" s="10"/>
      <c r="D50" s="11"/>
      <c r="E50" s="11"/>
      <c r="F50" s="11"/>
    </row>
    <row r="51" spans="1:6" x14ac:dyDescent="0.25">
      <c r="A51" s="8" t="s">
        <v>40</v>
      </c>
      <c r="B51" s="9" t="s">
        <v>48</v>
      </c>
      <c r="C51" s="10" t="s">
        <v>7</v>
      </c>
      <c r="D51" s="11">
        <v>345.57</v>
      </c>
      <c r="E51" s="11"/>
      <c r="F51" s="11">
        <f>D51*E51</f>
        <v>0</v>
      </c>
    </row>
    <row r="52" spans="1:6" x14ac:dyDescent="0.25">
      <c r="A52" s="8" t="s">
        <v>40</v>
      </c>
      <c r="B52" s="9" t="s">
        <v>49</v>
      </c>
      <c r="C52" s="10" t="s">
        <v>34</v>
      </c>
      <c r="D52" s="11">
        <v>16</v>
      </c>
      <c r="E52" s="11"/>
      <c r="F52" s="11">
        <f>D52*E52</f>
        <v>0</v>
      </c>
    </row>
    <row r="53" spans="1:6" x14ac:dyDescent="0.25">
      <c r="A53" s="8"/>
      <c r="B53" s="9"/>
      <c r="C53" s="10"/>
      <c r="D53" s="11"/>
      <c r="E53" s="11"/>
      <c r="F53" s="11"/>
    </row>
    <row r="54" spans="1:6" ht="60" x14ac:dyDescent="0.25">
      <c r="A54" s="8" t="s">
        <v>17</v>
      </c>
      <c r="B54" s="9" t="s">
        <v>72</v>
      </c>
      <c r="C54" s="10" t="s">
        <v>7</v>
      </c>
      <c r="D54" s="11">
        <v>184</v>
      </c>
      <c r="E54" s="11"/>
      <c r="F54" s="11">
        <f>D54*E54</f>
        <v>0</v>
      </c>
    </row>
    <row r="56" spans="1:6" ht="14.45" customHeight="1" x14ac:dyDescent="0.25">
      <c r="A56" s="6" t="s">
        <v>37</v>
      </c>
      <c r="B56" s="20" t="s">
        <v>50</v>
      </c>
      <c r="C56" s="20"/>
      <c r="D56" s="20"/>
      <c r="E56" s="20"/>
      <c r="F56" s="3">
        <f>SUM(F38:F52)</f>
        <v>0</v>
      </c>
    </row>
    <row r="58" spans="1:6" ht="14.45" customHeight="1" x14ac:dyDescent="0.25">
      <c r="A58" s="6" t="s">
        <v>51</v>
      </c>
      <c r="B58" s="20" t="s">
        <v>52</v>
      </c>
      <c r="C58" s="20"/>
      <c r="D58" s="20"/>
      <c r="E58" s="20"/>
      <c r="F58" s="7"/>
    </row>
    <row r="60" spans="1:6" ht="105" x14ac:dyDescent="0.25">
      <c r="A60" s="8" t="s">
        <v>5</v>
      </c>
      <c r="B60" s="9" t="s">
        <v>53</v>
      </c>
      <c r="C60" s="10"/>
      <c r="D60" s="11"/>
      <c r="E60" s="11"/>
      <c r="F60" s="11"/>
    </row>
    <row r="61" spans="1:6" x14ac:dyDescent="0.25">
      <c r="A61" s="8" t="s">
        <v>40</v>
      </c>
      <c r="B61" s="10" t="s">
        <v>54</v>
      </c>
      <c r="C61" s="10" t="s">
        <v>34</v>
      </c>
      <c r="D61" s="11">
        <v>16</v>
      </c>
      <c r="E61" s="11"/>
      <c r="F61" s="11">
        <f>D61*E61</f>
        <v>0</v>
      </c>
    </row>
    <row r="63" spans="1:6" ht="14.45" customHeight="1" x14ac:dyDescent="0.25">
      <c r="A63" s="6" t="s">
        <v>51</v>
      </c>
      <c r="B63" s="20" t="s">
        <v>55</v>
      </c>
      <c r="C63" s="20"/>
      <c r="D63" s="20"/>
      <c r="E63" s="20"/>
      <c r="F63" s="7">
        <f>F61</f>
        <v>0</v>
      </c>
    </row>
    <row r="65" spans="1:6" ht="42" customHeight="1" x14ac:dyDescent="0.25">
      <c r="A65" s="6" t="s">
        <v>56</v>
      </c>
      <c r="B65" s="21" t="s">
        <v>57</v>
      </c>
      <c r="C65" s="21"/>
      <c r="D65" s="21"/>
      <c r="E65" s="21"/>
      <c r="F65" s="7"/>
    </row>
    <row r="66" spans="1:6" hidden="1" x14ac:dyDescent="0.25"/>
    <row r="67" spans="1:6" ht="165" x14ac:dyDescent="0.25">
      <c r="B67" s="9" t="s">
        <v>58</v>
      </c>
    </row>
    <row r="68" spans="1:6" ht="244.5" customHeight="1" x14ac:dyDescent="0.25">
      <c r="A68" s="8" t="s">
        <v>5</v>
      </c>
      <c r="B68" s="9" t="s">
        <v>59</v>
      </c>
    </row>
    <row r="69" spans="1:6" ht="282.75" customHeight="1" x14ac:dyDescent="0.25">
      <c r="B69" s="9" t="s">
        <v>60</v>
      </c>
      <c r="C69" s="10" t="s">
        <v>34</v>
      </c>
      <c r="D69" s="15">
        <v>7</v>
      </c>
      <c r="E69" s="11"/>
      <c r="F69" s="11">
        <f>D69*E69</f>
        <v>0</v>
      </c>
    </row>
    <row r="71" spans="1:6" ht="14.45" customHeight="1" x14ac:dyDescent="0.25">
      <c r="A71" s="6" t="s">
        <v>56</v>
      </c>
      <c r="B71" s="20" t="s">
        <v>61</v>
      </c>
      <c r="C71" s="20"/>
      <c r="D71" s="20"/>
      <c r="E71" s="20"/>
      <c r="F71" s="7">
        <f>F69</f>
        <v>0</v>
      </c>
    </row>
    <row r="73" spans="1:6" ht="14.45" customHeight="1" x14ac:dyDescent="0.25">
      <c r="A73" s="6" t="s">
        <v>62</v>
      </c>
      <c r="B73" s="20" t="s">
        <v>63</v>
      </c>
      <c r="C73" s="20"/>
      <c r="D73" s="20"/>
      <c r="E73" s="20"/>
      <c r="F73" s="7"/>
    </row>
    <row r="74" spans="1:6" ht="16.5" customHeight="1" x14ac:dyDescent="0.25"/>
    <row r="75" spans="1:6" ht="213" customHeight="1" x14ac:dyDescent="0.25">
      <c r="A75" s="8" t="s">
        <v>5</v>
      </c>
      <c r="B75" s="9" t="s">
        <v>64</v>
      </c>
      <c r="C75" s="10" t="s">
        <v>19</v>
      </c>
      <c r="D75" s="15">
        <v>898.3</v>
      </c>
      <c r="E75" s="11"/>
      <c r="F75" s="11">
        <f>D75*E75</f>
        <v>0</v>
      </c>
    </row>
    <row r="76" spans="1:6" ht="20.25" customHeight="1" x14ac:dyDescent="0.25">
      <c r="A76" s="8"/>
      <c r="B76" s="9"/>
      <c r="C76" s="10"/>
      <c r="D76" s="11"/>
      <c r="E76" s="11"/>
      <c r="F76" s="11"/>
    </row>
    <row r="77" spans="1:6" ht="45" x14ac:dyDescent="0.25">
      <c r="A77" s="8" t="s">
        <v>8</v>
      </c>
      <c r="B77" s="10" t="s">
        <v>65</v>
      </c>
      <c r="C77" s="10" t="s">
        <v>10</v>
      </c>
      <c r="D77" s="15">
        <v>1</v>
      </c>
      <c r="E77" s="11"/>
      <c r="F77" s="11">
        <f>D77*E77</f>
        <v>0</v>
      </c>
    </row>
    <row r="78" spans="1:6" x14ac:dyDescent="0.25">
      <c r="A78" s="8"/>
      <c r="B78" s="10"/>
      <c r="C78" s="10"/>
      <c r="D78" s="11"/>
      <c r="E78" s="11"/>
      <c r="F78" s="11"/>
    </row>
    <row r="79" spans="1:6" ht="75" x14ac:dyDescent="0.25">
      <c r="A79" s="8" t="s">
        <v>11</v>
      </c>
      <c r="B79" s="9" t="s">
        <v>66</v>
      </c>
      <c r="C79" s="10" t="s">
        <v>10</v>
      </c>
      <c r="D79" s="15">
        <v>1</v>
      </c>
      <c r="E79" s="11"/>
      <c r="F79" s="11">
        <f>D79*E79</f>
        <v>0</v>
      </c>
    </row>
    <row r="81" spans="1:6" ht="14.45" customHeight="1" x14ac:dyDescent="0.25">
      <c r="A81" s="6" t="s">
        <v>62</v>
      </c>
      <c r="B81" s="20" t="s">
        <v>67</v>
      </c>
      <c r="C81" s="20"/>
      <c r="D81" s="20"/>
      <c r="E81" s="20"/>
      <c r="F81" s="3">
        <f>SUM(F75:F79)</f>
        <v>0</v>
      </c>
    </row>
    <row r="84" spans="1:6" ht="14.45" customHeight="1" x14ac:dyDescent="0.25">
      <c r="B84" s="20" t="s">
        <v>68</v>
      </c>
      <c r="C84" s="20"/>
      <c r="D84" s="20"/>
      <c r="E84" s="20"/>
    </row>
    <row r="86" spans="1:6" ht="14.45" customHeight="1" x14ac:dyDescent="0.25">
      <c r="A86" s="13" t="s">
        <v>3</v>
      </c>
      <c r="B86" s="20" t="s">
        <v>4</v>
      </c>
      <c r="C86" s="20"/>
      <c r="D86" s="20"/>
      <c r="E86" s="20"/>
      <c r="F86" s="7">
        <f>F15</f>
        <v>0</v>
      </c>
    </row>
    <row r="87" spans="1:6" ht="14.45" customHeight="1" x14ac:dyDescent="0.25">
      <c r="A87" s="13" t="s">
        <v>21</v>
      </c>
      <c r="B87" s="20" t="s">
        <v>22</v>
      </c>
      <c r="C87" s="20"/>
      <c r="D87" s="20"/>
      <c r="E87" s="20"/>
      <c r="F87" s="7">
        <f>F25</f>
        <v>0</v>
      </c>
    </row>
    <row r="88" spans="1:6" ht="14.45" customHeight="1" x14ac:dyDescent="0.25">
      <c r="A88" s="13" t="s">
        <v>30</v>
      </c>
      <c r="B88" s="20" t="s">
        <v>31</v>
      </c>
      <c r="C88" s="20"/>
      <c r="D88" s="20"/>
      <c r="E88" s="20"/>
      <c r="F88" s="7">
        <f>F33</f>
        <v>0</v>
      </c>
    </row>
    <row r="89" spans="1:6" ht="14.45" customHeight="1" x14ac:dyDescent="0.25">
      <c r="A89" s="13" t="s">
        <v>37</v>
      </c>
      <c r="B89" s="20" t="s">
        <v>38</v>
      </c>
      <c r="C89" s="20"/>
      <c r="D89" s="20"/>
      <c r="E89" s="20"/>
      <c r="F89" s="7">
        <f>F56</f>
        <v>0</v>
      </c>
    </row>
    <row r="90" spans="1:6" ht="14.45" customHeight="1" x14ac:dyDescent="0.25">
      <c r="A90" s="13" t="s">
        <v>51</v>
      </c>
      <c r="B90" s="20" t="s">
        <v>52</v>
      </c>
      <c r="C90" s="20"/>
      <c r="D90" s="20"/>
      <c r="E90" s="20"/>
      <c r="F90" s="7">
        <f>F63</f>
        <v>0</v>
      </c>
    </row>
    <row r="91" spans="1:6" ht="14.45" customHeight="1" x14ac:dyDescent="0.25">
      <c r="A91" s="13" t="s">
        <v>56</v>
      </c>
      <c r="B91" s="20" t="s">
        <v>57</v>
      </c>
      <c r="C91" s="20"/>
      <c r="D91" s="20"/>
      <c r="E91" s="20"/>
      <c r="F91" s="7">
        <f>F71</f>
        <v>0</v>
      </c>
    </row>
    <row r="92" spans="1:6" ht="14.45" customHeight="1" x14ac:dyDescent="0.25">
      <c r="A92" s="13" t="s">
        <v>62</v>
      </c>
      <c r="B92" s="20" t="s">
        <v>63</v>
      </c>
      <c r="C92" s="20"/>
      <c r="D92" s="20"/>
      <c r="E92" s="20"/>
      <c r="F92" s="7">
        <f>F81</f>
        <v>0</v>
      </c>
    </row>
    <row r="94" spans="1:6" ht="14.45" customHeight="1" x14ac:dyDescent="0.25">
      <c r="B94" s="20" t="s">
        <v>69</v>
      </c>
      <c r="C94" s="20"/>
      <c r="D94" s="20"/>
      <c r="E94" s="20"/>
      <c r="F94" s="7">
        <f>SUM(F86:F92)</f>
        <v>0</v>
      </c>
    </row>
  </sheetData>
  <mergeCells count="25">
    <mergeCell ref="B89:E89"/>
    <mergeCell ref="B90:E90"/>
    <mergeCell ref="B91:E91"/>
    <mergeCell ref="B92:E92"/>
    <mergeCell ref="B94:E94"/>
    <mergeCell ref="B81:E81"/>
    <mergeCell ref="B84:E84"/>
    <mergeCell ref="B86:E86"/>
    <mergeCell ref="B87:E87"/>
    <mergeCell ref="B88:E88"/>
    <mergeCell ref="B58:E58"/>
    <mergeCell ref="B63:E63"/>
    <mergeCell ref="B65:E65"/>
    <mergeCell ref="B71:E71"/>
    <mergeCell ref="B73:E73"/>
    <mergeCell ref="B25:E25"/>
    <mergeCell ref="B27:E27"/>
    <mergeCell ref="B33:E33"/>
    <mergeCell ref="B35:E35"/>
    <mergeCell ref="B56:E56"/>
    <mergeCell ref="A3:F3"/>
    <mergeCell ref="A4:F4"/>
    <mergeCell ref="B6:E6"/>
    <mergeCell ref="B15:E15"/>
    <mergeCell ref="B17:E17"/>
  </mergeCells>
  <pageMargins left="0.7" right="0.7" top="0.75" bottom="0.75" header="0.51180555555555496" footer="0.51180555555555496"/>
  <pageSetup paperSize="9" scale="94" firstPageNumber="0" orientation="portrait" horizontalDpi="300" verticalDpi="300" r:id="rId1"/>
  <rowBreaks count="7" manualBreakCount="7">
    <brk id="5" max="16383" man="1"/>
    <brk id="15" max="16383" man="1"/>
    <brk id="25" max="16383" man="1"/>
    <brk id="33" max="16383" man="1"/>
    <brk id="63" max="16383" man="1"/>
    <brk id="72" max="16383" man="1"/>
    <brk id="8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>WORKGROUP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RACUNALO</dc:creator>
  <cp:lastModifiedBy>Korisnik</cp:lastModifiedBy>
  <cp:revision>2</cp:revision>
  <cp:lastPrinted>2020-06-19T08:15:54Z</cp:lastPrinted>
  <dcterms:created xsi:type="dcterms:W3CDTF">2016-12-20T19:56:28Z</dcterms:created>
  <dcterms:modified xsi:type="dcterms:W3CDTF">2020-07-21T08:57:35Z</dcterms:modified>
  <dc:language>hr-HR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WORKGROUP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